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Бюджет!$A$16</definedName>
    <definedName name="FIO" localSheetId="0">Бюджет!$E$16</definedName>
    <definedName name="LAST_CELL" localSheetId="0">Бюджет!#REF!</definedName>
    <definedName name="SIGN" localSheetId="0">Бюджет!$A$16:$G$17</definedName>
  </definedNames>
  <calcPr calcId="124519"/>
</workbook>
</file>

<file path=xl/calcChain.xml><?xml version="1.0" encoding="utf-8"?>
<calcChain xmlns="http://schemas.openxmlformats.org/spreadsheetml/2006/main">
  <c r="E31" i="1"/>
  <c r="E94"/>
  <c r="E65"/>
  <c r="E109"/>
  <c r="E111"/>
  <c r="E114"/>
  <c r="E67"/>
  <c r="E119"/>
  <c r="E107"/>
  <c r="E104"/>
  <c r="E102"/>
  <c r="E96"/>
  <c r="E92"/>
  <c r="E89"/>
  <c r="E87"/>
  <c r="E85"/>
  <c r="E83"/>
  <c r="E75"/>
  <c r="E77"/>
  <c r="E72"/>
  <c r="E69"/>
  <c r="E63"/>
  <c r="E62" s="1"/>
  <c r="E60"/>
  <c r="E58"/>
  <c r="E56"/>
  <c r="E52"/>
  <c r="E46"/>
  <c r="E44"/>
  <c r="E14"/>
  <c r="E12"/>
  <c r="E10"/>
  <c r="E40"/>
  <c r="E37"/>
  <c r="E35"/>
  <c r="E28"/>
  <c r="E24"/>
  <c r="E17"/>
  <c r="E9" l="1"/>
  <c r="E91"/>
  <c r="E106"/>
  <c r="E16"/>
  <c r="E101"/>
  <c r="E82"/>
  <c r="E74"/>
  <c r="E55"/>
  <c r="E43"/>
  <c r="E8" l="1"/>
</calcChain>
</file>

<file path=xl/sharedStrings.xml><?xml version="1.0" encoding="utf-8"?>
<sst xmlns="http://schemas.openxmlformats.org/spreadsheetml/2006/main" count="399" uniqueCount="86">
  <si>
    <t>Финансовое управление Златоустовского городского округа</t>
  </si>
  <si>
    <t>Раздел</t>
  </si>
  <si>
    <t>Подраздел</t>
  </si>
  <si>
    <t>Наименование КФСР</t>
  </si>
  <si>
    <t>Итого</t>
  </si>
  <si>
    <t>111</t>
  </si>
  <si>
    <t>Собрание депутатов Златоустовского городского округа</t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</si>
  <si>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</si>
  <si>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</si>
  <si>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</si>
  <si>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</si>
  <si>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12</t>
  </si>
  <si>
    <t>Другие вопросы в области национальной экономики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</si>
  <si>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</si>
  <si>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</si>
  <si>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</si>
  <si>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</si>
  <si>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</si>
  <si>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</si>
  <si>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</si>
  <si>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</si>
  <si>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Органы юстиции</t>
  </si>
  <si>
    <t>09</t>
  </si>
  <si>
    <t>14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</si>
  <si>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</si>
  <si>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</si>
  <si>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08</t>
  </si>
  <si>
    <t>Транспорт</t>
  </si>
  <si>
    <t>05</t>
  </si>
  <si>
    <t>Другие вопросы в области охраны окружающей среды</t>
  </si>
  <si>
    <t>Другие вопросы в области культуры, кинематографии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</si>
  <si>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</si>
  <si>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</si>
  <si>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</si>
  <si>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</si>
  <si>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</si>
  <si>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</si>
  <si>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</si>
  <si>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</si>
  <si>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10</t>
  </si>
  <si>
    <t>Социальное обеспечение населения</t>
  </si>
  <si>
    <t>Охрана семьи и детства</t>
  </si>
  <si>
    <t>115</t>
  </si>
  <si>
    <t>Профессиональная подготовка, переподготовка и повышение квалификации</t>
  </si>
  <si>
    <t>116</t>
  </si>
  <si>
    <t>Муниципальное казённое учреждение Управление культуры Златоустовского городского округа</t>
  </si>
  <si>
    <t>Культура</t>
  </si>
  <si>
    <t>117</t>
  </si>
  <si>
    <t>Управление социальной защиты населения Златоустовского городского округа</t>
  </si>
  <si>
    <t>Социальное обслуживание населения</t>
  </si>
  <si>
    <t>Другие вопросы в области социальной политики</t>
  </si>
  <si>
    <t>118</t>
  </si>
  <si>
    <t>орган местного самоуправления  "Комитет по управлению имуществом Златоустовского городского округа"</t>
  </si>
  <si>
    <t>Жилищное хозяйство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</si>
  <si>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</si>
  <si>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</si>
  <si>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11</t>
  </si>
  <si>
    <t>Физическая культура</t>
  </si>
  <si>
    <t>Массовый спорт</t>
  </si>
  <si>
    <t>Другие вопросы в области физической культуры и спорта</t>
  </si>
  <si>
    <t>120</t>
  </si>
  <si>
    <t>Контрольно-счетная палата Златоустовского городского округа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</si>
  <si>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</si>
  <si>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</si>
  <si>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Дорожное хозяйство (дорожные фонды)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</si>
  <si>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</si>
  <si>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</si>
  <si>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</si>
  <si>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</si>
  <si>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</si>
  <si>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</si>
  <si>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</si>
  <si>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</si>
  <si>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</si>
  <si>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</si>
  <si>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</si>
  <si>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</si>
  <si>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Код главного распорядителя</t>
  </si>
  <si>
    <t>Сумма                 (тыс. рублей)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</si>
  <si>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</si>
  <si>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</si>
  <si>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</si>
  <si>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Спорт высших достижений</t>
  </si>
  <si>
    <t>Обеспечение проведения выборов и референдумов</t>
  </si>
  <si>
    <t>Расходы бюджета городского округа по ведомственной структуре расходов бюджета                                                          за 1 полугодие 2025 года</t>
  </si>
  <si>
    <t xml:space="preserve">ПРИЛОЖЕНИЕ 2
Утверждено
постановлением Администрации
Златоустовского городского округа
от 15.07.2025 г. № 241-П/АДМ
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</si>
</sst>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0">
    <font>
      <sz val="10"/>
      <name val="Arial"/>
    </font>
    <font>
      <sz val="8.5"/>
      <name val="MS Sans Serif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22" fontId="6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/>
    <xf numFmtId="0" fontId="0" fillId="0" borderId="0" xfId="0" applyFill="1"/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Alignment="1">
      <alignment horizontal="right" vertical="justify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/>
    <xf numFmtId="49" fontId="8" fillId="0" borderId="1" xfId="0" applyNumberFormat="1" applyFont="1" applyBorder="1" applyAlignment="1" applyProtection="1">
      <alignment horizontal="center" vertical="center"/>
    </xf>
    <xf numFmtId="165" fontId="8" fillId="0" borderId="1" xfId="0" applyNumberFormat="1" applyFont="1" applyBorder="1" applyAlignment="1" applyProtection="1">
      <alignment horizontal="right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120"/>
  <sheetViews>
    <sheetView showGridLines="0" tabSelected="1" workbookViewId="0">
      <selection activeCell="F4" sqref="F4"/>
    </sheetView>
  </sheetViews>
  <sheetFormatPr defaultRowHeight="12.75" customHeight="1" outlineLevelRow="2"/>
  <cols>
    <col min="1" max="1" width="10.28515625" style="17" customWidth="1"/>
    <col min="2" max="2" width="7.7109375" style="17" customWidth="1"/>
    <col min="3" max="3" width="8.42578125" style="17" customWidth="1"/>
    <col min="4" max="4" width="82.7109375" style="17" customWidth="1"/>
    <col min="5" max="5" width="15.42578125" style="22" customWidth="1"/>
    <col min="6" max="6" width="13.140625" style="17" customWidth="1"/>
    <col min="7" max="9" width="9.140625" style="17" customWidth="1"/>
    <col min="10" max="16384" width="9.140625" style="17"/>
  </cols>
  <sheetData>
    <row r="1" spans="1:12" s="11" customFormat="1" ht="15.75">
      <c r="A1" s="1"/>
      <c r="B1" s="2"/>
      <c r="C1" s="3"/>
      <c r="D1" s="32" t="s">
        <v>85</v>
      </c>
      <c r="E1" s="33"/>
    </row>
    <row r="2" spans="1:12" s="11" customFormat="1" ht="15.75">
      <c r="A2" s="1"/>
      <c r="B2" s="2"/>
      <c r="C2" s="3"/>
      <c r="D2" s="33"/>
      <c r="E2" s="33"/>
    </row>
    <row r="3" spans="1:12" s="11" customFormat="1" ht="15.75">
      <c r="A3" s="1"/>
      <c r="B3" s="2"/>
      <c r="C3" s="3"/>
      <c r="D3" s="33"/>
      <c r="E3" s="33"/>
      <c r="H3" s="5"/>
      <c r="I3" s="5"/>
      <c r="J3" s="5"/>
      <c r="K3" s="5"/>
      <c r="L3" s="5"/>
    </row>
    <row r="4" spans="1:12" s="11" customFormat="1" ht="50.25" customHeight="1">
      <c r="A4" s="6"/>
      <c r="B4" s="2"/>
      <c r="C4" s="3"/>
      <c r="D4" s="33"/>
      <c r="E4" s="33"/>
      <c r="F4" s="12"/>
      <c r="G4" s="12"/>
      <c r="H4" s="7"/>
      <c r="I4" s="7"/>
      <c r="J4" s="7"/>
      <c r="K4" s="5"/>
      <c r="L4" s="5"/>
    </row>
    <row r="5" spans="1:12" s="11" customFormat="1" ht="11.25" customHeight="1">
      <c r="A5" s="6"/>
      <c r="B5" s="2"/>
      <c r="C5" s="2"/>
      <c r="D5" s="4"/>
      <c r="E5" s="20"/>
      <c r="F5" s="13"/>
      <c r="G5" s="13"/>
      <c r="H5" s="8"/>
      <c r="I5" s="8"/>
      <c r="J5" s="8"/>
      <c r="K5" s="5"/>
      <c r="L5" s="5"/>
    </row>
    <row r="6" spans="1:12" s="11" customFormat="1" ht="45" customHeight="1">
      <c r="A6" s="31" t="s">
        <v>84</v>
      </c>
      <c r="B6" s="31"/>
      <c r="C6" s="31"/>
      <c r="D6" s="31"/>
      <c r="E6" s="31"/>
      <c r="F6" s="13"/>
      <c r="G6" s="14"/>
      <c r="H6" s="9"/>
      <c r="I6" s="9"/>
      <c r="J6" s="9"/>
      <c r="K6" s="9"/>
      <c r="L6" s="5"/>
    </row>
    <row r="7" spans="1:12" ht="65.25" customHeight="1">
      <c r="A7" s="18" t="s">
        <v>77</v>
      </c>
      <c r="B7" s="18" t="s">
        <v>1</v>
      </c>
      <c r="C7" s="18" t="s">
        <v>2</v>
      </c>
      <c r="D7" s="18" t="s">
        <v>3</v>
      </c>
      <c r="E7" s="21" t="s">
        <v>78</v>
      </c>
      <c r="F7" s="15"/>
      <c r="G7" s="15"/>
      <c r="H7" s="16"/>
      <c r="I7" s="16"/>
    </row>
    <row r="8" spans="1:12" ht="24.75" customHeight="1">
      <c r="A8" s="23" t="s">
        <v>4</v>
      </c>
      <c r="B8" s="23"/>
      <c r="C8" s="23"/>
      <c r="D8" s="23"/>
      <c r="E8" s="24">
        <f>E9+FIO+E43+E55+E62+E74+E82+E91+E101+E106</f>
        <v>3946442.0999999996</v>
      </c>
    </row>
    <row r="9" spans="1:12" ht="15.75">
      <c r="A9" s="25" t="s">
        <v>5</v>
      </c>
      <c r="B9" s="25"/>
      <c r="C9" s="25"/>
      <c r="D9" s="19" t="s">
        <v>6</v>
      </c>
      <c r="E9" s="26">
        <f>E10+E12+E14</f>
        <v>11713.699999999999</v>
      </c>
    </row>
    <row r="10" spans="1:12" ht="15.75">
      <c r="A10" s="25" t="s">
        <v>5</v>
      </c>
      <c r="B10" s="25" t="s">
        <v>7</v>
      </c>
      <c r="C10" s="25"/>
      <c r="D10" s="27" t="s">
        <v>68</v>
      </c>
      <c r="E10" s="26">
        <f>E11</f>
        <v>10584.3</v>
      </c>
    </row>
    <row r="11" spans="1:12" ht="47.25" outlineLevel="1">
      <c r="A11" s="28" t="s">
        <v>5</v>
      </c>
      <c r="B11" s="28" t="s">
        <v>7</v>
      </c>
      <c r="C11" s="28" t="s">
        <v>8</v>
      </c>
      <c r="D11" s="29" t="s">
        <v>9</v>
      </c>
      <c r="E11" s="30">
        <v>10584.3</v>
      </c>
    </row>
    <row r="12" spans="1:12" ht="15.75" outlineLevel="2">
      <c r="A12" s="25" t="s">
        <v>5</v>
      </c>
      <c r="B12" s="25" t="s">
        <v>10</v>
      </c>
      <c r="C12" s="25"/>
      <c r="D12" s="10" t="s">
        <v>70</v>
      </c>
      <c r="E12" s="26">
        <f>E13</f>
        <v>1119.3</v>
      </c>
    </row>
    <row r="13" spans="1:12" ht="15.75" outlineLevel="1">
      <c r="A13" s="28" t="s">
        <v>5</v>
      </c>
      <c r="B13" s="28" t="s">
        <v>10</v>
      </c>
      <c r="C13" s="28" t="s">
        <v>11</v>
      </c>
      <c r="D13" s="29" t="s">
        <v>12</v>
      </c>
      <c r="E13" s="30">
        <v>1119.3</v>
      </c>
    </row>
    <row r="14" spans="1:12" ht="15.75" outlineLevel="2">
      <c r="A14" s="25" t="s">
        <v>5</v>
      </c>
      <c r="B14" s="25" t="s">
        <v>33</v>
      </c>
      <c r="C14" s="25"/>
      <c r="D14" s="10" t="s">
        <v>73</v>
      </c>
      <c r="E14" s="26">
        <f>E15</f>
        <v>10.1</v>
      </c>
    </row>
    <row r="15" spans="1:12" ht="15.75" outlineLevel="2">
      <c r="A15" s="28" t="s">
        <v>5</v>
      </c>
      <c r="B15" s="28" t="s">
        <v>33</v>
      </c>
      <c r="C15" s="28" t="s">
        <v>28</v>
      </c>
      <c r="D15" s="29" t="s">
        <v>43</v>
      </c>
      <c r="E15" s="30">
        <v>10.1</v>
      </c>
    </row>
    <row r="16" spans="1:12" ht="15.75" outlineLevel="1">
      <c r="A16" s="25" t="s">
        <v>13</v>
      </c>
      <c r="B16" s="25"/>
      <c r="C16" s="25"/>
      <c r="D16" s="19" t="s">
        <v>14</v>
      </c>
      <c r="E16" s="26">
        <f>E17+E24+E28+E35+E37+E40+E31</f>
        <v>161972.09999999998</v>
      </c>
    </row>
    <row r="17" spans="1:5" ht="15.75" outlineLevel="2">
      <c r="A17" s="25" t="s">
        <v>13</v>
      </c>
      <c r="B17" s="25" t="s">
        <v>7</v>
      </c>
      <c r="C17" s="25"/>
      <c r="D17" s="10" t="s">
        <v>68</v>
      </c>
      <c r="E17" s="26">
        <f>SUM(E18:E23)</f>
        <v>65201.8</v>
      </c>
    </row>
    <row r="18" spans="1:5" ht="31.5" outlineLevel="2">
      <c r="A18" s="28" t="s">
        <v>13</v>
      </c>
      <c r="B18" s="28" t="s">
        <v>7</v>
      </c>
      <c r="C18" s="28" t="s">
        <v>15</v>
      </c>
      <c r="D18" s="29" t="s">
        <v>16</v>
      </c>
      <c r="E18" s="30">
        <v>2915.4</v>
      </c>
    </row>
    <row r="19" spans="1:5" ht="47.25" outlineLevel="2">
      <c r="A19" s="28" t="s">
        <v>13</v>
      </c>
      <c r="B19" s="28" t="s">
        <v>7</v>
      </c>
      <c r="C19" s="28" t="s">
        <v>10</v>
      </c>
      <c r="D19" s="29" t="s">
        <v>80</v>
      </c>
      <c r="E19" s="30">
        <v>38940.400000000001</v>
      </c>
    </row>
    <row r="20" spans="1:5" ht="15.75" outlineLevel="2">
      <c r="A20" s="28" t="s">
        <v>13</v>
      </c>
      <c r="B20" s="28" t="s">
        <v>7</v>
      </c>
      <c r="C20" s="28" t="s">
        <v>28</v>
      </c>
      <c r="D20" s="29" t="s">
        <v>81</v>
      </c>
      <c r="E20" s="30">
        <v>10.7</v>
      </c>
    </row>
    <row r="21" spans="1:5" ht="31.5" outlineLevel="1">
      <c r="A21" s="28" t="s">
        <v>13</v>
      </c>
      <c r="B21" s="28" t="s">
        <v>7</v>
      </c>
      <c r="C21" s="28" t="s">
        <v>17</v>
      </c>
      <c r="D21" s="29" t="s">
        <v>18</v>
      </c>
      <c r="E21" s="30">
        <v>3270.5</v>
      </c>
    </row>
    <row r="22" spans="1:5" ht="15.75" hidden="1" outlineLevel="1">
      <c r="A22" s="28" t="s">
        <v>13</v>
      </c>
      <c r="B22" s="28" t="s">
        <v>7</v>
      </c>
      <c r="C22" s="28" t="s">
        <v>33</v>
      </c>
      <c r="D22" s="29" t="s">
        <v>83</v>
      </c>
      <c r="E22" s="30">
        <v>0</v>
      </c>
    </row>
    <row r="23" spans="1:5" ht="15.75" outlineLevel="2">
      <c r="A23" s="28" t="s">
        <v>13</v>
      </c>
      <c r="B23" s="28" t="s">
        <v>7</v>
      </c>
      <c r="C23" s="28" t="s">
        <v>19</v>
      </c>
      <c r="D23" s="29" t="s">
        <v>20</v>
      </c>
      <c r="E23" s="30">
        <v>20064.8</v>
      </c>
    </row>
    <row r="24" spans="1:5" ht="36" customHeight="1" outlineLevel="2">
      <c r="A24" s="25" t="s">
        <v>13</v>
      </c>
      <c r="B24" s="25" t="s">
        <v>8</v>
      </c>
      <c r="C24" s="25"/>
      <c r="D24" s="10" t="s">
        <v>69</v>
      </c>
      <c r="E24" s="26">
        <f>SUM(E25:E27)</f>
        <v>25405.1</v>
      </c>
    </row>
    <row r="25" spans="1:5" ht="15.75" outlineLevel="2">
      <c r="A25" s="28" t="s">
        <v>13</v>
      </c>
      <c r="B25" s="28" t="s">
        <v>8</v>
      </c>
      <c r="C25" s="28" t="s">
        <v>10</v>
      </c>
      <c r="D25" s="29" t="s">
        <v>21</v>
      </c>
      <c r="E25" s="30">
        <v>2968.2</v>
      </c>
    </row>
    <row r="26" spans="1:5" ht="31.5" outlineLevel="1">
      <c r="A26" s="28" t="s">
        <v>13</v>
      </c>
      <c r="B26" s="28" t="s">
        <v>8</v>
      </c>
      <c r="C26" s="28" t="s">
        <v>39</v>
      </c>
      <c r="D26" s="29" t="s">
        <v>79</v>
      </c>
      <c r="E26" s="30">
        <v>12459.8</v>
      </c>
    </row>
    <row r="27" spans="1:5" ht="31.5" outlineLevel="2">
      <c r="A27" s="28" t="s">
        <v>13</v>
      </c>
      <c r="B27" s="28" t="s">
        <v>8</v>
      </c>
      <c r="C27" s="28" t="s">
        <v>23</v>
      </c>
      <c r="D27" s="29" t="s">
        <v>24</v>
      </c>
      <c r="E27" s="30">
        <v>9977.1</v>
      </c>
    </row>
    <row r="28" spans="1:5" ht="15.75" outlineLevel="2">
      <c r="A28" s="25" t="s">
        <v>13</v>
      </c>
      <c r="B28" s="25" t="s">
        <v>10</v>
      </c>
      <c r="C28" s="25"/>
      <c r="D28" s="10" t="s">
        <v>70</v>
      </c>
      <c r="E28" s="26">
        <f>SUM(E29:E30)</f>
        <v>51733.5</v>
      </c>
    </row>
    <row r="29" spans="1:5" ht="15.75" outlineLevel="2">
      <c r="A29" s="28" t="s">
        <v>13</v>
      </c>
      <c r="B29" s="28" t="s">
        <v>10</v>
      </c>
      <c r="C29" s="28" t="s">
        <v>7</v>
      </c>
      <c r="D29" s="29" t="s">
        <v>25</v>
      </c>
      <c r="E29" s="30">
        <v>356.4</v>
      </c>
    </row>
    <row r="30" spans="1:5" ht="15.75" outlineLevel="2">
      <c r="A30" s="28" t="s">
        <v>13</v>
      </c>
      <c r="B30" s="28" t="s">
        <v>10</v>
      </c>
      <c r="C30" s="28" t="s">
        <v>11</v>
      </c>
      <c r="D30" s="29" t="s">
        <v>12</v>
      </c>
      <c r="E30" s="30">
        <v>51377.1</v>
      </c>
    </row>
    <row r="31" spans="1:5" ht="15.75" customHeight="1" outlineLevel="2">
      <c r="A31" s="25" t="s">
        <v>13</v>
      </c>
      <c r="B31" s="25" t="s">
        <v>28</v>
      </c>
      <c r="C31" s="25"/>
      <c r="D31" s="10" t="s">
        <v>71</v>
      </c>
      <c r="E31" s="26">
        <f>E32+E33+E34</f>
        <v>5684.3</v>
      </c>
    </row>
    <row r="32" spans="1:5" ht="15.75" customHeight="1" outlineLevel="2">
      <c r="A32" s="28" t="s">
        <v>13</v>
      </c>
      <c r="B32" s="28" t="s">
        <v>28</v>
      </c>
      <c r="C32" s="28" t="s">
        <v>7</v>
      </c>
      <c r="D32" s="29" t="s">
        <v>53</v>
      </c>
      <c r="E32" s="30">
        <v>5609.6</v>
      </c>
    </row>
    <row r="33" spans="1:5" ht="15.75" hidden="1" customHeight="1" outlineLevel="2">
      <c r="A33" s="28" t="s">
        <v>13</v>
      </c>
      <c r="B33" s="28" t="s">
        <v>28</v>
      </c>
      <c r="C33" s="28" t="s">
        <v>15</v>
      </c>
      <c r="D33" s="29" t="s">
        <v>65</v>
      </c>
      <c r="E33" s="30"/>
    </row>
    <row r="34" spans="1:5" ht="15.75" customHeight="1" outlineLevel="2">
      <c r="A34" s="28" t="s">
        <v>13</v>
      </c>
      <c r="B34" s="28" t="s">
        <v>28</v>
      </c>
      <c r="C34" s="28" t="s">
        <v>8</v>
      </c>
      <c r="D34" s="29" t="s">
        <v>66</v>
      </c>
      <c r="E34" s="30">
        <v>74.7</v>
      </c>
    </row>
    <row r="35" spans="1:5" ht="15.75" outlineLevel="1">
      <c r="A35" s="25" t="s">
        <v>13</v>
      </c>
      <c r="B35" s="25" t="s">
        <v>17</v>
      </c>
      <c r="C35" s="25"/>
      <c r="D35" s="10" t="s">
        <v>72</v>
      </c>
      <c r="E35" s="26">
        <f>E36</f>
        <v>3704</v>
      </c>
    </row>
    <row r="36" spans="1:5" ht="15.75" outlineLevel="1">
      <c r="A36" s="28" t="s">
        <v>13</v>
      </c>
      <c r="B36" s="28" t="s">
        <v>17</v>
      </c>
      <c r="C36" s="28" t="s">
        <v>28</v>
      </c>
      <c r="D36" s="29" t="s">
        <v>29</v>
      </c>
      <c r="E36" s="30">
        <v>3704</v>
      </c>
    </row>
    <row r="37" spans="1:5" ht="15.75" outlineLevel="1">
      <c r="A37" s="25" t="s">
        <v>13</v>
      </c>
      <c r="B37" s="25" t="s">
        <v>33</v>
      </c>
      <c r="C37" s="25"/>
      <c r="D37" s="10" t="s">
        <v>73</v>
      </c>
      <c r="E37" s="26">
        <f>E38+E39</f>
        <v>1633</v>
      </c>
    </row>
    <row r="38" spans="1:5" ht="15.75" outlineLevel="1">
      <c r="A38" s="28" t="s">
        <v>13</v>
      </c>
      <c r="B38" s="28" t="s">
        <v>33</v>
      </c>
      <c r="C38" s="28" t="s">
        <v>15</v>
      </c>
      <c r="D38" s="29" t="s">
        <v>35</v>
      </c>
      <c r="E38" s="30">
        <v>1498</v>
      </c>
    </row>
    <row r="39" spans="1:5" ht="15.75" outlineLevel="1">
      <c r="A39" s="28" t="s">
        <v>13</v>
      </c>
      <c r="B39" s="28" t="s">
        <v>33</v>
      </c>
      <c r="C39" s="28" t="s">
        <v>28</v>
      </c>
      <c r="D39" s="29" t="s">
        <v>43</v>
      </c>
      <c r="E39" s="30">
        <v>135</v>
      </c>
    </row>
    <row r="40" spans="1:5" ht="15.75" outlineLevel="2">
      <c r="A40" s="25" t="s">
        <v>13</v>
      </c>
      <c r="B40" s="25" t="s">
        <v>26</v>
      </c>
      <c r="C40" s="25"/>
      <c r="D40" s="10" t="s">
        <v>74</v>
      </c>
      <c r="E40" s="26">
        <f>E41+E42</f>
        <v>8610.4</v>
      </c>
    </row>
    <row r="41" spans="1:5" ht="23.25" customHeight="1" outlineLevel="2">
      <c r="A41" s="28" t="s">
        <v>13</v>
      </c>
      <c r="B41" s="28" t="s">
        <v>26</v>
      </c>
      <c r="C41" s="28" t="s">
        <v>7</v>
      </c>
      <c r="D41" s="29" t="s">
        <v>46</v>
      </c>
      <c r="E41" s="30">
        <v>670</v>
      </c>
    </row>
    <row r="42" spans="1:5" ht="20.25" customHeight="1" outlineLevel="2">
      <c r="A42" s="28" t="s">
        <v>13</v>
      </c>
      <c r="B42" s="28" t="s">
        <v>26</v>
      </c>
      <c r="C42" s="28" t="s">
        <v>10</v>
      </c>
      <c r="D42" s="29" t="s">
        <v>30</v>
      </c>
      <c r="E42" s="30">
        <v>7940.4</v>
      </c>
    </row>
    <row r="43" spans="1:5" ht="31.5">
      <c r="A43" s="25" t="s">
        <v>31</v>
      </c>
      <c r="B43" s="25"/>
      <c r="C43" s="25"/>
      <c r="D43" s="19" t="s">
        <v>32</v>
      </c>
      <c r="E43" s="26">
        <f>E44+E46+E52</f>
        <v>2021963.4000000001</v>
      </c>
    </row>
    <row r="44" spans="1:5" ht="31.5">
      <c r="A44" s="25" t="s">
        <v>31</v>
      </c>
      <c r="B44" s="25" t="s">
        <v>8</v>
      </c>
      <c r="C44" s="25"/>
      <c r="D44" s="10" t="s">
        <v>69</v>
      </c>
      <c r="E44" s="26">
        <f>E45</f>
        <v>29418.2</v>
      </c>
    </row>
    <row r="45" spans="1:5" ht="31.5">
      <c r="A45" s="28" t="s">
        <v>31</v>
      </c>
      <c r="B45" s="28" t="s">
        <v>8</v>
      </c>
      <c r="C45" s="28" t="s">
        <v>23</v>
      </c>
      <c r="D45" s="29" t="s">
        <v>24</v>
      </c>
      <c r="E45" s="30">
        <v>29418.2</v>
      </c>
    </row>
    <row r="46" spans="1:5" ht="15.75" outlineLevel="1">
      <c r="A46" s="25" t="s">
        <v>31</v>
      </c>
      <c r="B46" s="25" t="s">
        <v>33</v>
      </c>
      <c r="C46" s="25"/>
      <c r="D46" s="10" t="s">
        <v>73</v>
      </c>
      <c r="E46" s="26">
        <f>SUM(E47:E51)</f>
        <v>1961932.2000000002</v>
      </c>
    </row>
    <row r="47" spans="1:5" ht="15.75" outlineLevel="2">
      <c r="A47" s="28" t="s">
        <v>31</v>
      </c>
      <c r="B47" s="28" t="s">
        <v>33</v>
      </c>
      <c r="C47" s="28" t="s">
        <v>7</v>
      </c>
      <c r="D47" s="29" t="s">
        <v>34</v>
      </c>
      <c r="E47" s="30">
        <v>868605.2</v>
      </c>
    </row>
    <row r="48" spans="1:5" ht="15.75" outlineLevel="2">
      <c r="A48" s="28" t="s">
        <v>31</v>
      </c>
      <c r="B48" s="28" t="s">
        <v>33</v>
      </c>
      <c r="C48" s="28" t="s">
        <v>15</v>
      </c>
      <c r="D48" s="29" t="s">
        <v>35</v>
      </c>
      <c r="E48" s="30">
        <v>938487.8</v>
      </c>
    </row>
    <row r="49" spans="1:5" ht="15.75" outlineLevel="2">
      <c r="A49" s="28" t="s">
        <v>31</v>
      </c>
      <c r="B49" s="28" t="s">
        <v>33</v>
      </c>
      <c r="C49" s="28" t="s">
        <v>8</v>
      </c>
      <c r="D49" s="29" t="s">
        <v>36</v>
      </c>
      <c r="E49" s="30">
        <v>78919</v>
      </c>
    </row>
    <row r="50" spans="1:5" ht="15.75" customHeight="1" outlineLevel="2">
      <c r="A50" s="28" t="s">
        <v>31</v>
      </c>
      <c r="B50" s="28" t="s">
        <v>33</v>
      </c>
      <c r="C50" s="28" t="s">
        <v>33</v>
      </c>
      <c r="D50" s="29" t="s">
        <v>37</v>
      </c>
      <c r="E50" s="30">
        <v>4924.1000000000004</v>
      </c>
    </row>
    <row r="51" spans="1:5" ht="15.75" outlineLevel="2">
      <c r="A51" s="28" t="s">
        <v>31</v>
      </c>
      <c r="B51" s="28" t="s">
        <v>33</v>
      </c>
      <c r="C51" s="28" t="s">
        <v>22</v>
      </c>
      <c r="D51" s="29" t="s">
        <v>38</v>
      </c>
      <c r="E51" s="30">
        <v>70996.100000000006</v>
      </c>
    </row>
    <row r="52" spans="1:5" ht="15.75" outlineLevel="2">
      <c r="A52" s="25" t="s">
        <v>31</v>
      </c>
      <c r="B52" s="25" t="s">
        <v>39</v>
      </c>
      <c r="C52" s="25"/>
      <c r="D52" s="10" t="s">
        <v>75</v>
      </c>
      <c r="E52" s="26">
        <f>SUM(E53:E54)</f>
        <v>30613</v>
      </c>
    </row>
    <row r="53" spans="1:5" ht="15.75" outlineLevel="1">
      <c r="A53" s="28" t="s">
        <v>31</v>
      </c>
      <c r="B53" s="28" t="s">
        <v>39</v>
      </c>
      <c r="C53" s="28" t="s">
        <v>8</v>
      </c>
      <c r="D53" s="29" t="s">
        <v>40</v>
      </c>
      <c r="E53" s="30">
        <v>552.29999999999995</v>
      </c>
    </row>
    <row r="54" spans="1:5" ht="15.75" outlineLevel="2">
      <c r="A54" s="28" t="s">
        <v>31</v>
      </c>
      <c r="B54" s="28" t="s">
        <v>39</v>
      </c>
      <c r="C54" s="28" t="s">
        <v>10</v>
      </c>
      <c r="D54" s="29" t="s">
        <v>41</v>
      </c>
      <c r="E54" s="30">
        <v>30060.7</v>
      </c>
    </row>
    <row r="55" spans="1:5" ht="15.75" outlineLevel="2">
      <c r="A55" s="25" t="s">
        <v>42</v>
      </c>
      <c r="B55" s="25"/>
      <c r="C55" s="25"/>
      <c r="D55" s="19" t="s">
        <v>0</v>
      </c>
      <c r="E55" s="26">
        <f>E56+E58+E60</f>
        <v>25136.600000000002</v>
      </c>
    </row>
    <row r="56" spans="1:5" ht="15.75">
      <c r="A56" s="25" t="s">
        <v>42</v>
      </c>
      <c r="B56" s="25" t="s">
        <v>7</v>
      </c>
      <c r="C56" s="25"/>
      <c r="D56" s="10" t="s">
        <v>68</v>
      </c>
      <c r="E56" s="26">
        <f>E57</f>
        <v>21641.4</v>
      </c>
    </row>
    <row r="57" spans="1:5" ht="31.5" outlineLevel="1">
      <c r="A57" s="28" t="s">
        <v>42</v>
      </c>
      <c r="B57" s="28" t="s">
        <v>7</v>
      </c>
      <c r="C57" s="28" t="s">
        <v>17</v>
      </c>
      <c r="D57" s="29" t="s">
        <v>18</v>
      </c>
      <c r="E57" s="30">
        <v>21641.4</v>
      </c>
    </row>
    <row r="58" spans="1:5" ht="15.75" outlineLevel="2">
      <c r="A58" s="25" t="s">
        <v>42</v>
      </c>
      <c r="B58" s="25" t="s">
        <v>10</v>
      </c>
      <c r="C58" s="25"/>
      <c r="D58" s="10" t="s">
        <v>70</v>
      </c>
      <c r="E58" s="26">
        <f>E59</f>
        <v>3480.2</v>
      </c>
    </row>
    <row r="59" spans="1:5" ht="15.75" customHeight="1" outlineLevel="2">
      <c r="A59" s="28" t="s">
        <v>42</v>
      </c>
      <c r="B59" s="28" t="s">
        <v>10</v>
      </c>
      <c r="C59" s="28" t="s">
        <v>11</v>
      </c>
      <c r="D59" s="29" t="s">
        <v>12</v>
      </c>
      <c r="E59" s="30">
        <v>3480.2</v>
      </c>
    </row>
    <row r="60" spans="1:5" ht="15.75" outlineLevel="1">
      <c r="A60" s="25" t="s">
        <v>42</v>
      </c>
      <c r="B60" s="25" t="s">
        <v>33</v>
      </c>
      <c r="C60" s="25"/>
      <c r="D60" s="10" t="s">
        <v>73</v>
      </c>
      <c r="E60" s="26">
        <f>E61</f>
        <v>15</v>
      </c>
    </row>
    <row r="61" spans="1:5" ht="15.75" outlineLevel="2">
      <c r="A61" s="28" t="s">
        <v>42</v>
      </c>
      <c r="B61" s="28" t="s">
        <v>33</v>
      </c>
      <c r="C61" s="28" t="s">
        <v>28</v>
      </c>
      <c r="D61" s="29" t="s">
        <v>43</v>
      </c>
      <c r="E61" s="30">
        <v>15</v>
      </c>
    </row>
    <row r="62" spans="1:5" ht="31.5">
      <c r="A62" s="25" t="s">
        <v>44</v>
      </c>
      <c r="B62" s="25"/>
      <c r="C62" s="25"/>
      <c r="D62" s="19" t="s">
        <v>45</v>
      </c>
      <c r="E62" s="26">
        <f>E63+E65+E67+E69+E72</f>
        <v>314407.3</v>
      </c>
    </row>
    <row r="63" spans="1:5" ht="31.5" outlineLevel="1">
      <c r="A63" s="25" t="s">
        <v>44</v>
      </c>
      <c r="B63" s="25" t="s">
        <v>8</v>
      </c>
      <c r="C63" s="25"/>
      <c r="D63" s="10" t="s">
        <v>69</v>
      </c>
      <c r="E63" s="26">
        <f>E64</f>
        <v>4234.3999999999996</v>
      </c>
    </row>
    <row r="64" spans="1:5" ht="31.5" outlineLevel="2">
      <c r="A64" s="28" t="s">
        <v>44</v>
      </c>
      <c r="B64" s="28" t="s">
        <v>8</v>
      </c>
      <c r="C64" s="28" t="s">
        <v>23</v>
      </c>
      <c r="D64" s="29" t="s">
        <v>24</v>
      </c>
      <c r="E64" s="30">
        <v>4234.3999999999996</v>
      </c>
    </row>
    <row r="65" spans="1:5" ht="15.75" outlineLevel="1">
      <c r="A65" s="25" t="s">
        <v>44</v>
      </c>
      <c r="B65" s="25" t="s">
        <v>10</v>
      </c>
      <c r="C65" s="25"/>
      <c r="D65" s="10" t="s">
        <v>70</v>
      </c>
      <c r="E65" s="26">
        <f>E66</f>
        <v>29579.200000000001</v>
      </c>
    </row>
    <row r="66" spans="1:5" ht="15.75" outlineLevel="2">
      <c r="A66" s="28" t="s">
        <v>44</v>
      </c>
      <c r="B66" s="28" t="s">
        <v>10</v>
      </c>
      <c r="C66" s="28" t="s">
        <v>11</v>
      </c>
      <c r="D66" s="29" t="s">
        <v>12</v>
      </c>
      <c r="E66" s="30">
        <v>29579.200000000001</v>
      </c>
    </row>
    <row r="67" spans="1:5" ht="15.75" customHeight="1" outlineLevel="2">
      <c r="A67" s="25" t="s">
        <v>44</v>
      </c>
      <c r="B67" s="25" t="s">
        <v>33</v>
      </c>
      <c r="C67" s="25"/>
      <c r="D67" s="10" t="s">
        <v>73</v>
      </c>
      <c r="E67" s="26">
        <f>E68</f>
        <v>72310.899999999994</v>
      </c>
    </row>
    <row r="68" spans="1:5" ht="15.75" outlineLevel="1">
      <c r="A68" s="28" t="s">
        <v>44</v>
      </c>
      <c r="B68" s="28" t="s">
        <v>33</v>
      </c>
      <c r="C68" s="28" t="s">
        <v>8</v>
      </c>
      <c r="D68" s="29" t="s">
        <v>36</v>
      </c>
      <c r="E68" s="30">
        <v>72310.899999999994</v>
      </c>
    </row>
    <row r="69" spans="1:5" ht="15.75" outlineLevel="2">
      <c r="A69" s="25" t="s">
        <v>44</v>
      </c>
      <c r="B69" s="25" t="s">
        <v>26</v>
      </c>
      <c r="C69" s="25"/>
      <c r="D69" s="10" t="s">
        <v>74</v>
      </c>
      <c r="E69" s="26">
        <f>E70+E71</f>
        <v>208040.6</v>
      </c>
    </row>
    <row r="70" spans="1:5" ht="15.75" outlineLevel="2">
      <c r="A70" s="28" t="s">
        <v>44</v>
      </c>
      <c r="B70" s="28" t="s">
        <v>26</v>
      </c>
      <c r="C70" s="28" t="s">
        <v>7</v>
      </c>
      <c r="D70" s="29" t="s">
        <v>46</v>
      </c>
      <c r="E70" s="30">
        <v>200213.6</v>
      </c>
    </row>
    <row r="71" spans="1:5" ht="15.75" outlineLevel="2">
      <c r="A71" s="28" t="s">
        <v>44</v>
      </c>
      <c r="B71" s="28" t="s">
        <v>26</v>
      </c>
      <c r="C71" s="28" t="s">
        <v>10</v>
      </c>
      <c r="D71" s="29" t="s">
        <v>30</v>
      </c>
      <c r="E71" s="30">
        <v>7827</v>
      </c>
    </row>
    <row r="72" spans="1:5" ht="15.75" outlineLevel="2">
      <c r="A72" s="25" t="s">
        <v>44</v>
      </c>
      <c r="B72" s="25" t="s">
        <v>39</v>
      </c>
      <c r="C72" s="25"/>
      <c r="D72" s="10" t="s">
        <v>75</v>
      </c>
      <c r="E72" s="26">
        <f>E73</f>
        <v>242.2</v>
      </c>
    </row>
    <row r="73" spans="1:5" ht="15.75">
      <c r="A73" s="28" t="s">
        <v>44</v>
      </c>
      <c r="B73" s="28" t="s">
        <v>39</v>
      </c>
      <c r="C73" s="28" t="s">
        <v>8</v>
      </c>
      <c r="D73" s="29" t="s">
        <v>40</v>
      </c>
      <c r="E73" s="30">
        <v>242.2</v>
      </c>
    </row>
    <row r="74" spans="1:5" ht="31.5">
      <c r="A74" s="25" t="s">
        <v>47</v>
      </c>
      <c r="B74" s="25"/>
      <c r="C74" s="25"/>
      <c r="D74" s="19" t="s">
        <v>48</v>
      </c>
      <c r="E74" s="26">
        <f>E75+E77</f>
        <v>637985.4</v>
      </c>
    </row>
    <row r="75" spans="1:5" ht="15.75">
      <c r="A75" s="25" t="s">
        <v>47</v>
      </c>
      <c r="B75" s="25" t="s">
        <v>33</v>
      </c>
      <c r="C75" s="25"/>
      <c r="D75" s="10" t="s">
        <v>73</v>
      </c>
      <c r="E75" s="26">
        <f>E76</f>
        <v>56.2</v>
      </c>
    </row>
    <row r="76" spans="1:5" ht="15.75" outlineLevel="1">
      <c r="A76" s="28" t="s">
        <v>47</v>
      </c>
      <c r="B76" s="28" t="s">
        <v>33</v>
      </c>
      <c r="C76" s="28" t="s">
        <v>28</v>
      </c>
      <c r="D76" s="29" t="s">
        <v>43</v>
      </c>
      <c r="E76" s="30">
        <v>56.2</v>
      </c>
    </row>
    <row r="77" spans="1:5" ht="15.75" outlineLevel="2">
      <c r="A77" s="25" t="s">
        <v>47</v>
      </c>
      <c r="B77" s="25" t="s">
        <v>39</v>
      </c>
      <c r="C77" s="25"/>
      <c r="D77" s="10" t="s">
        <v>75</v>
      </c>
      <c r="E77" s="26">
        <f>SUM(E78:E81)</f>
        <v>637929.20000000007</v>
      </c>
    </row>
    <row r="78" spans="1:5" ht="15.75" outlineLevel="2">
      <c r="A78" s="28" t="s">
        <v>47</v>
      </c>
      <c r="B78" s="28" t="s">
        <v>39</v>
      </c>
      <c r="C78" s="28" t="s">
        <v>15</v>
      </c>
      <c r="D78" s="29" t="s">
        <v>49</v>
      </c>
      <c r="E78" s="30">
        <v>57296.6</v>
      </c>
    </row>
    <row r="79" spans="1:5" ht="15.75" outlineLevel="2">
      <c r="A79" s="28" t="s">
        <v>47</v>
      </c>
      <c r="B79" s="28" t="s">
        <v>39</v>
      </c>
      <c r="C79" s="28" t="s">
        <v>8</v>
      </c>
      <c r="D79" s="29" t="s">
        <v>40</v>
      </c>
      <c r="E79" s="30">
        <v>400647.4</v>
      </c>
    </row>
    <row r="80" spans="1:5" ht="15.75" outlineLevel="2">
      <c r="A80" s="28" t="s">
        <v>47</v>
      </c>
      <c r="B80" s="28" t="s">
        <v>39</v>
      </c>
      <c r="C80" s="28" t="s">
        <v>10</v>
      </c>
      <c r="D80" s="29" t="s">
        <v>41</v>
      </c>
      <c r="E80" s="30">
        <v>126818.4</v>
      </c>
    </row>
    <row r="81" spans="1:5" ht="15.75">
      <c r="A81" s="28" t="s">
        <v>47</v>
      </c>
      <c r="B81" s="28" t="s">
        <v>39</v>
      </c>
      <c r="C81" s="28" t="s">
        <v>17</v>
      </c>
      <c r="D81" s="29" t="s">
        <v>50</v>
      </c>
      <c r="E81" s="30">
        <v>53166.8</v>
      </c>
    </row>
    <row r="82" spans="1:5" ht="31.5" outlineLevel="1">
      <c r="A82" s="25" t="s">
        <v>51</v>
      </c>
      <c r="B82" s="25"/>
      <c r="C82" s="25"/>
      <c r="D82" s="19" t="s">
        <v>52</v>
      </c>
      <c r="E82" s="26">
        <f>E83+E85+E87+E89</f>
        <v>102594.8</v>
      </c>
    </row>
    <row r="83" spans="1:5" ht="15.75" outlineLevel="2">
      <c r="A83" s="25" t="s">
        <v>51</v>
      </c>
      <c r="B83" s="25" t="s">
        <v>7</v>
      </c>
      <c r="C83" s="25"/>
      <c r="D83" s="10" t="s">
        <v>68</v>
      </c>
      <c r="E83" s="26">
        <f>E84</f>
        <v>40304.9</v>
      </c>
    </row>
    <row r="84" spans="1:5" ht="15.75" outlineLevel="2">
      <c r="A84" s="28" t="s">
        <v>51</v>
      </c>
      <c r="B84" s="28" t="s">
        <v>7</v>
      </c>
      <c r="C84" s="28" t="s">
        <v>19</v>
      </c>
      <c r="D84" s="29" t="s">
        <v>20</v>
      </c>
      <c r="E84" s="30">
        <v>40304.9</v>
      </c>
    </row>
    <row r="85" spans="1:5" ht="15.75" outlineLevel="2">
      <c r="A85" s="25" t="s">
        <v>51</v>
      </c>
      <c r="B85" s="25" t="s">
        <v>10</v>
      </c>
      <c r="C85" s="25"/>
      <c r="D85" s="10" t="s">
        <v>70</v>
      </c>
      <c r="E85" s="26">
        <f>E86</f>
        <v>77.900000000000006</v>
      </c>
    </row>
    <row r="86" spans="1:5" ht="15.75" outlineLevel="2">
      <c r="A86" s="28" t="s">
        <v>51</v>
      </c>
      <c r="B86" s="28" t="s">
        <v>10</v>
      </c>
      <c r="C86" s="28" t="s">
        <v>11</v>
      </c>
      <c r="D86" s="29" t="s">
        <v>12</v>
      </c>
      <c r="E86" s="30">
        <v>77.900000000000006</v>
      </c>
    </row>
    <row r="87" spans="1:5" ht="15.75" outlineLevel="2">
      <c r="A87" s="25" t="s">
        <v>51</v>
      </c>
      <c r="B87" s="25" t="s">
        <v>28</v>
      </c>
      <c r="C87" s="25"/>
      <c r="D87" s="10" t="s">
        <v>71</v>
      </c>
      <c r="E87" s="26">
        <f>E88</f>
        <v>32828</v>
      </c>
    </row>
    <row r="88" spans="1:5" ht="15.75">
      <c r="A88" s="28" t="s">
        <v>51</v>
      </c>
      <c r="B88" s="28" t="s">
        <v>28</v>
      </c>
      <c r="C88" s="28" t="s">
        <v>7</v>
      </c>
      <c r="D88" s="29" t="s">
        <v>53</v>
      </c>
      <c r="E88" s="30">
        <v>32828</v>
      </c>
    </row>
    <row r="89" spans="1:5" ht="15.75" outlineLevel="1">
      <c r="A89" s="25" t="s">
        <v>51</v>
      </c>
      <c r="B89" s="25" t="s">
        <v>39</v>
      </c>
      <c r="C89" s="25"/>
      <c r="D89" s="10" t="s">
        <v>75</v>
      </c>
      <c r="E89" s="26">
        <f>E90</f>
        <v>29384</v>
      </c>
    </row>
    <row r="90" spans="1:5" ht="15.75" outlineLevel="2">
      <c r="A90" s="28" t="s">
        <v>51</v>
      </c>
      <c r="B90" s="28" t="s">
        <v>39</v>
      </c>
      <c r="C90" s="28" t="s">
        <v>10</v>
      </c>
      <c r="D90" s="29" t="s">
        <v>41</v>
      </c>
      <c r="E90" s="30">
        <v>29384</v>
      </c>
    </row>
    <row r="91" spans="1:5" ht="31.5" outlineLevel="2">
      <c r="A91" s="25" t="s">
        <v>54</v>
      </c>
      <c r="B91" s="25"/>
      <c r="C91" s="25"/>
      <c r="D91" s="19" t="s">
        <v>55</v>
      </c>
      <c r="E91" s="26">
        <f>E92+E96+E94</f>
        <v>235217.1</v>
      </c>
    </row>
    <row r="92" spans="1:5" ht="31.5" outlineLevel="2">
      <c r="A92" s="25" t="s">
        <v>54</v>
      </c>
      <c r="B92" s="25" t="s">
        <v>8</v>
      </c>
      <c r="C92" s="25"/>
      <c r="D92" s="10" t="s">
        <v>69</v>
      </c>
      <c r="E92" s="26">
        <f>E93</f>
        <v>8203.7000000000007</v>
      </c>
    </row>
    <row r="93" spans="1:5" ht="31.5">
      <c r="A93" s="28" t="s">
        <v>54</v>
      </c>
      <c r="B93" s="28" t="s">
        <v>8</v>
      </c>
      <c r="C93" s="28" t="s">
        <v>23</v>
      </c>
      <c r="D93" s="29" t="s">
        <v>24</v>
      </c>
      <c r="E93" s="30">
        <v>8203.7000000000007</v>
      </c>
    </row>
    <row r="94" spans="1:5" ht="15.75" hidden="1">
      <c r="A94" s="25" t="s">
        <v>54</v>
      </c>
      <c r="B94" s="25" t="s">
        <v>33</v>
      </c>
      <c r="C94" s="25"/>
      <c r="D94" s="10" t="s">
        <v>73</v>
      </c>
      <c r="E94" s="26">
        <f>E95</f>
        <v>0</v>
      </c>
    </row>
    <row r="95" spans="1:5" ht="15.75" hidden="1">
      <c r="A95" s="28" t="s">
        <v>54</v>
      </c>
      <c r="B95" s="28" t="s">
        <v>33</v>
      </c>
      <c r="C95" s="28" t="s">
        <v>33</v>
      </c>
      <c r="D95" s="29" t="s">
        <v>37</v>
      </c>
      <c r="E95" s="30"/>
    </row>
    <row r="96" spans="1:5" ht="15.75" outlineLevel="1">
      <c r="A96" s="25" t="s">
        <v>54</v>
      </c>
      <c r="B96" s="25" t="s">
        <v>56</v>
      </c>
      <c r="C96" s="25"/>
      <c r="D96" s="10" t="s">
        <v>76</v>
      </c>
      <c r="E96" s="26">
        <f>SUM(E97:E100)</f>
        <v>227013.4</v>
      </c>
    </row>
    <row r="97" spans="1:5" ht="15.75" outlineLevel="2">
      <c r="A97" s="28" t="s">
        <v>54</v>
      </c>
      <c r="B97" s="28" t="s">
        <v>56</v>
      </c>
      <c r="C97" s="28" t="s">
        <v>7</v>
      </c>
      <c r="D97" s="29" t="s">
        <v>57</v>
      </c>
      <c r="E97" s="30">
        <v>208905</v>
      </c>
    </row>
    <row r="98" spans="1:5" ht="15.75" outlineLevel="2">
      <c r="A98" s="28" t="s">
        <v>54</v>
      </c>
      <c r="B98" s="28" t="s">
        <v>56</v>
      </c>
      <c r="C98" s="28" t="s">
        <v>15</v>
      </c>
      <c r="D98" s="29" t="s">
        <v>58</v>
      </c>
      <c r="E98" s="30">
        <v>11793.9</v>
      </c>
    </row>
    <row r="99" spans="1:5" ht="15.75" outlineLevel="2">
      <c r="A99" s="28" t="s">
        <v>54</v>
      </c>
      <c r="B99" s="28" t="s">
        <v>56</v>
      </c>
      <c r="C99" s="28" t="s">
        <v>8</v>
      </c>
      <c r="D99" s="29" t="s">
        <v>82</v>
      </c>
      <c r="E99" s="30">
        <v>1159.5999999999999</v>
      </c>
    </row>
    <row r="100" spans="1:5" ht="15.75">
      <c r="A100" s="28" t="s">
        <v>54</v>
      </c>
      <c r="B100" s="28" t="s">
        <v>56</v>
      </c>
      <c r="C100" s="28" t="s">
        <v>28</v>
      </c>
      <c r="D100" s="29" t="s">
        <v>59</v>
      </c>
      <c r="E100" s="30">
        <v>5154.8999999999996</v>
      </c>
    </row>
    <row r="101" spans="1:5" ht="15.75">
      <c r="A101" s="25" t="s">
        <v>60</v>
      </c>
      <c r="B101" s="25"/>
      <c r="C101" s="25"/>
      <c r="D101" s="19" t="s">
        <v>61</v>
      </c>
      <c r="E101" s="26">
        <f>E102+E104</f>
        <v>3590.9</v>
      </c>
    </row>
    <row r="102" spans="1:5" ht="15.75">
      <c r="A102" s="25" t="s">
        <v>60</v>
      </c>
      <c r="B102" s="25" t="s">
        <v>7</v>
      </c>
      <c r="C102" s="25"/>
      <c r="D102" s="10" t="s">
        <v>68</v>
      </c>
      <c r="E102" s="26">
        <f>E103</f>
        <v>3565.4</v>
      </c>
    </row>
    <row r="103" spans="1:5" ht="31.5" outlineLevel="1">
      <c r="A103" s="28" t="s">
        <v>60</v>
      </c>
      <c r="B103" s="28" t="s">
        <v>7</v>
      </c>
      <c r="C103" s="28" t="s">
        <v>17</v>
      </c>
      <c r="D103" s="29" t="s">
        <v>18</v>
      </c>
      <c r="E103" s="30">
        <v>3565.4</v>
      </c>
    </row>
    <row r="104" spans="1:5" ht="15.75" outlineLevel="2">
      <c r="A104" s="25" t="s">
        <v>60</v>
      </c>
      <c r="B104" s="25" t="s">
        <v>33</v>
      </c>
      <c r="C104" s="25"/>
      <c r="D104" s="10" t="s">
        <v>73</v>
      </c>
      <c r="E104" s="26">
        <f>E105</f>
        <v>25.5</v>
      </c>
    </row>
    <row r="105" spans="1:5" ht="15.75" outlineLevel="2">
      <c r="A105" s="28" t="s">
        <v>60</v>
      </c>
      <c r="B105" s="28" t="s">
        <v>33</v>
      </c>
      <c r="C105" s="28" t="s">
        <v>28</v>
      </c>
      <c r="D105" s="29" t="s">
        <v>43</v>
      </c>
      <c r="E105" s="30">
        <v>25.5</v>
      </c>
    </row>
    <row r="106" spans="1:5" ht="31.5" outlineLevel="1">
      <c r="A106" s="25" t="s">
        <v>62</v>
      </c>
      <c r="B106" s="25"/>
      <c r="C106" s="25"/>
      <c r="D106" s="19" t="s">
        <v>63</v>
      </c>
      <c r="E106" s="26">
        <f>E107+E109+E111+E114+E119</f>
        <v>431860.8</v>
      </c>
    </row>
    <row r="107" spans="1:5" ht="15.75" outlineLevel="1">
      <c r="A107" s="25" t="s">
        <v>62</v>
      </c>
      <c r="B107" s="25" t="s">
        <v>7</v>
      </c>
      <c r="C107" s="25"/>
      <c r="D107" s="10" t="s">
        <v>68</v>
      </c>
      <c r="E107" s="26">
        <f>E108</f>
        <v>698</v>
      </c>
    </row>
    <row r="108" spans="1:5" ht="15.75" outlineLevel="2">
      <c r="A108" s="28" t="s">
        <v>62</v>
      </c>
      <c r="B108" s="28" t="s">
        <v>7</v>
      </c>
      <c r="C108" s="28" t="s">
        <v>19</v>
      </c>
      <c r="D108" s="29" t="s">
        <v>20</v>
      </c>
      <c r="E108" s="30">
        <v>698</v>
      </c>
    </row>
    <row r="109" spans="1:5" ht="31.5" outlineLevel="2">
      <c r="A109" s="25" t="s">
        <v>62</v>
      </c>
      <c r="B109" s="25" t="s">
        <v>8</v>
      </c>
      <c r="C109" s="25"/>
      <c r="D109" s="10" t="s">
        <v>69</v>
      </c>
      <c r="E109" s="26">
        <f>E110</f>
        <v>2491.3000000000002</v>
      </c>
    </row>
    <row r="110" spans="1:5" ht="31.5" outlineLevel="2">
      <c r="A110" s="28" t="s">
        <v>62</v>
      </c>
      <c r="B110" s="28" t="s">
        <v>8</v>
      </c>
      <c r="C110" s="28" t="s">
        <v>23</v>
      </c>
      <c r="D110" s="29" t="s">
        <v>24</v>
      </c>
      <c r="E110" s="30">
        <v>2491.3000000000002</v>
      </c>
    </row>
    <row r="111" spans="1:5" ht="19.5" customHeight="1">
      <c r="A111" s="25" t="s">
        <v>62</v>
      </c>
      <c r="B111" s="25" t="s">
        <v>10</v>
      </c>
      <c r="C111" s="25"/>
      <c r="D111" s="10" t="s">
        <v>70</v>
      </c>
      <c r="E111" s="26">
        <f>E112+E113</f>
        <v>281548.3</v>
      </c>
    </row>
    <row r="112" spans="1:5" ht="19.5" customHeight="1">
      <c r="A112" s="28" t="s">
        <v>62</v>
      </c>
      <c r="B112" s="28" t="s">
        <v>10</v>
      </c>
      <c r="C112" s="28" t="s">
        <v>26</v>
      </c>
      <c r="D112" s="29" t="s">
        <v>27</v>
      </c>
      <c r="E112" s="30">
        <v>152132.5</v>
      </c>
    </row>
    <row r="113" spans="1:5" ht="19.5" customHeight="1">
      <c r="A113" s="28" t="s">
        <v>62</v>
      </c>
      <c r="B113" s="28" t="s">
        <v>10</v>
      </c>
      <c r="C113" s="28" t="s">
        <v>22</v>
      </c>
      <c r="D113" s="29" t="s">
        <v>64</v>
      </c>
      <c r="E113" s="30">
        <v>129415.8</v>
      </c>
    </row>
    <row r="114" spans="1:5" ht="27" customHeight="1">
      <c r="A114" s="25" t="s">
        <v>62</v>
      </c>
      <c r="B114" s="25" t="s">
        <v>28</v>
      </c>
      <c r="C114" s="25"/>
      <c r="D114" s="10" t="s">
        <v>71</v>
      </c>
      <c r="E114" s="26">
        <f>E115+E116+E117+E118</f>
        <v>143160.79999999999</v>
      </c>
    </row>
    <row r="115" spans="1:5" ht="17.25" customHeight="1">
      <c r="A115" s="28" t="s">
        <v>62</v>
      </c>
      <c r="B115" s="28" t="s">
        <v>28</v>
      </c>
      <c r="C115" s="28" t="s">
        <v>7</v>
      </c>
      <c r="D115" s="29" t="s">
        <v>53</v>
      </c>
      <c r="E115" s="30">
        <v>1847.9</v>
      </c>
    </row>
    <row r="116" spans="1:5" ht="17.25" customHeight="1">
      <c r="A116" s="28" t="s">
        <v>62</v>
      </c>
      <c r="B116" s="28" t="s">
        <v>28</v>
      </c>
      <c r="C116" s="28" t="s">
        <v>15</v>
      </c>
      <c r="D116" s="29" t="s">
        <v>65</v>
      </c>
      <c r="E116" s="30">
        <v>38987.1</v>
      </c>
    </row>
    <row r="117" spans="1:5" ht="17.25" customHeight="1">
      <c r="A117" s="28" t="s">
        <v>62</v>
      </c>
      <c r="B117" s="28" t="s">
        <v>28</v>
      </c>
      <c r="C117" s="28" t="s">
        <v>8</v>
      </c>
      <c r="D117" s="29" t="s">
        <v>66</v>
      </c>
      <c r="E117" s="30">
        <v>80043.5</v>
      </c>
    </row>
    <row r="118" spans="1:5" ht="17.25" customHeight="1">
      <c r="A118" s="28" t="s">
        <v>62</v>
      </c>
      <c r="B118" s="28" t="s">
        <v>28</v>
      </c>
      <c r="C118" s="28" t="s">
        <v>28</v>
      </c>
      <c r="D118" s="29" t="s">
        <v>67</v>
      </c>
      <c r="E118" s="30">
        <v>22282.3</v>
      </c>
    </row>
    <row r="119" spans="1:5" ht="20.25" customHeight="1">
      <c r="A119" s="25" t="s">
        <v>62</v>
      </c>
      <c r="B119" s="25" t="s">
        <v>17</v>
      </c>
      <c r="C119" s="25"/>
      <c r="D119" s="10" t="s">
        <v>72</v>
      </c>
      <c r="E119" s="26">
        <f>E120</f>
        <v>3962.4</v>
      </c>
    </row>
    <row r="120" spans="1:5" ht="20.25" customHeight="1">
      <c r="A120" s="28" t="s">
        <v>62</v>
      </c>
      <c r="B120" s="28" t="s">
        <v>17</v>
      </c>
      <c r="C120" s="28" t="s">
        <v>28</v>
      </c>
      <c r="D120" s="29" t="s">
        <v>29</v>
      </c>
      <c r="E120" s="30">
        <v>3962.4</v>
      </c>
    </row>
  </sheetData>
  <mergeCells count="2">
    <mergeCell ref="A6:E6"/>
    <mergeCell ref="D1:E4"/>
  </mergeCells>
  <pageMargins left="0.74803149606299213" right="0.74803149606299213" top="0.98425196850393704" bottom="0.98425196850393704" header="0.51181102362204722" footer="0.51181102362204722"/>
  <pageSetup paperSize="9" scale="6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dc:description>POI HSSF rep:2.47.0.105</dc:description>
  <cp:lastModifiedBy>gtihaa</cp:lastModifiedBy>
  <cp:lastPrinted>2025-07-15T05:33:34Z</cp:lastPrinted>
  <dcterms:created xsi:type="dcterms:W3CDTF">2019-04-08T04:42:48Z</dcterms:created>
  <dcterms:modified xsi:type="dcterms:W3CDTF">2025-07-18T05:47:24Z</dcterms:modified>
</cp:coreProperties>
</file>